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Payroll\Trustee Sheet\"/>
    </mc:Choice>
  </mc:AlternateContent>
  <bookViews>
    <workbookView xWindow="120" yWindow="45" windowWidth="18960" windowHeight="7500"/>
  </bookViews>
  <sheets>
    <sheet name="Electronic" sheetId="1" r:id="rId1"/>
    <sheet name="Manual" sheetId="2" r:id="rId2"/>
  </sheets>
  <calcPr calcId="162913" fullPrecision="0"/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7" i="1"/>
  <c r="I16" i="1"/>
  <c r="I14" i="1"/>
  <c r="I13" i="1"/>
  <c r="I12" i="1"/>
  <c r="I10" i="1"/>
  <c r="K33" i="1" l="1"/>
  <c r="G32" i="1" l="1"/>
  <c r="G31" i="1"/>
  <c r="G30" i="1"/>
  <c r="K30" i="1" s="1"/>
  <c r="G29" i="1"/>
  <c r="K29" i="1" s="1"/>
  <c r="G28" i="1"/>
  <c r="G26" i="1"/>
  <c r="G25" i="1"/>
  <c r="K25" i="1" s="1"/>
  <c r="G24" i="1"/>
  <c r="K24" i="1" s="1"/>
  <c r="G23" i="1"/>
  <c r="G22" i="1"/>
  <c r="G21" i="1"/>
  <c r="K21" i="1" s="1"/>
  <c r="G20" i="1"/>
  <c r="G19" i="1"/>
  <c r="G18" i="1"/>
  <c r="G17" i="1"/>
  <c r="K17" i="1" s="1"/>
  <c r="G16" i="1"/>
  <c r="K16" i="1" s="1"/>
  <c r="G14" i="1"/>
  <c r="G13" i="1"/>
  <c r="G12" i="1"/>
  <c r="K12" i="1" s="1"/>
  <c r="G10" i="1"/>
  <c r="J34" i="1"/>
  <c r="H34" i="1"/>
  <c r="K47" i="1" s="1"/>
  <c r="D34" i="1"/>
  <c r="B34" i="1"/>
  <c r="K32" i="1"/>
  <c r="K28" i="1"/>
  <c r="K26" i="1"/>
  <c r="K23" i="1"/>
  <c r="K22" i="1"/>
  <c r="K20" i="1"/>
  <c r="K19" i="1"/>
  <c r="K18" i="1"/>
  <c r="K14" i="1"/>
  <c r="K13" i="1"/>
  <c r="I34" i="1" l="1"/>
  <c r="K49" i="1" s="1"/>
  <c r="K31" i="1"/>
  <c r="G34" i="1"/>
  <c r="K45" i="1" s="1"/>
  <c r="K10" i="1"/>
  <c r="K34" i="1" l="1"/>
  <c r="K51" i="1"/>
</calcChain>
</file>

<file path=xl/sharedStrings.xml><?xml version="1.0" encoding="utf-8"?>
<sst xmlns="http://schemas.openxmlformats.org/spreadsheetml/2006/main" count="404" uniqueCount="60">
  <si>
    <t>PALLISER REGIONAL SCHOOLS</t>
  </si>
  <si>
    <t>NAME:</t>
  </si>
  <si>
    <t>DATE</t>
  </si>
  <si>
    <t>Regular Board of Trustees Meeting</t>
  </si>
  <si>
    <t>MEETING DESCRIPTION</t>
  </si>
  <si>
    <t>DAYS &amp; KMS</t>
  </si>
  <si>
    <t>PER/DIEM</t>
  </si>
  <si>
    <t>PER DAY</t>
  </si>
  <si>
    <t>COSTS</t>
  </si>
  <si>
    <t>TOTAL</t>
  </si>
  <si>
    <t>Days</t>
  </si>
  <si>
    <t>Km</t>
  </si>
  <si>
    <t>FOR MONTH OF:</t>
  </si>
  <si>
    <t>HOTEL,</t>
  </si>
  <si>
    <t>OTHER</t>
  </si>
  <si>
    <t xml:space="preserve">                      </t>
  </si>
  <si>
    <t>TRUSTEE'S VOUCHER SHEET</t>
  </si>
  <si>
    <t>MEALS</t>
  </si>
  <si>
    <t>MILEAGE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</si>
  <si>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</si>
  <si>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</si>
  <si>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</si>
  <si>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</si>
  <si>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</si>
  <si>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</si>
  <si>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</si>
  <si>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</si>
  <si>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</si>
  <si>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</si>
  <si>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ROBERT STRAUSS</t>
  </si>
  <si>
    <t>Special Board Meetings (Annual, Budget, etc.)</t>
  </si>
  <si>
    <t>Other Meetings</t>
  </si>
  <si>
    <t xml:space="preserve">                          </t>
  </si>
  <si>
    <t xml:space="preserve">                                                        </t>
  </si>
  <si>
    <t>Conventions/Seminars</t>
  </si>
  <si>
    <t>Preparation</t>
  </si>
  <si>
    <t xml:space="preserve">  TOTALS</t>
  </si>
  <si>
    <t xml:space="preserve"> </t>
  </si>
  <si>
    <t>I hereby certify that the whole of this expenditure was incurred on school business and that each item is correctly given.  Prices fair and just.</t>
  </si>
  <si>
    <t>Trustee’s Signature</t>
  </si>
  <si>
    <t>======================================================================================================</t>
  </si>
  <si>
    <t>FOR OFFICE USE ONLY</t>
  </si>
  <si>
    <t>APPROVED FOR PAYMENT</t>
  </si>
  <si>
    <t>Board Chair or Vice-Chair</t>
  </si>
  <si>
    <t xml:space="preserve">                                                                                  </t>
  </si>
  <si>
    <t xml:space="preserve">                 </t>
  </si>
  <si>
    <t xml:space="preserve">              </t>
  </si>
  <si>
    <t xml:space="preserve">                </t>
  </si>
  <si>
    <t xml:space="preserve">                  </t>
  </si>
  <si>
    <t xml:space="preserve">       </t>
  </si>
  <si>
    <t xml:space="preserve">           </t>
  </si>
  <si>
    <t>November</t>
  </si>
  <si>
    <t>December</t>
  </si>
  <si>
    <t>Secretary Treasurer</t>
  </si>
  <si>
    <t>DEBBIE LATURNUS</t>
  </si>
  <si>
    <t>DON BORAS</t>
  </si>
  <si>
    <t>LORELEI BEXTE</t>
  </si>
  <si>
    <t>SHARON RUTLEDGE</t>
  </si>
  <si>
    <t>KRISTINE CASSIE</t>
  </si>
  <si>
    <t>TRUSTEE'S VOUCHER SHEET  - As of January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</si>
</sst>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12"/>
      <color theme="1"/>
      <name val="Arial"/>
      <family val="2"/>
    </font>
    <font>
      <u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2" fontId="2" fillId="0" borderId="0" xfId="0" applyNumberFormat="1" applyFont="1"/>
    <xf numFmtId="2" fontId="0" fillId="0" borderId="0" xfId="0" applyNumberFormat="1"/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11" xfId="0" applyBorder="1"/>
    <xf numFmtId="49" fontId="4" fillId="0" borderId="6" xfId="0" applyNumberFormat="1" applyFont="1" applyBorder="1" applyProtection="1">
      <protection locked="0"/>
    </xf>
    <xf numFmtId="0" fontId="0" fillId="0" borderId="11" xfId="0" applyBorder="1" applyProtection="1"/>
    <xf numFmtId="49" fontId="2" fillId="0" borderId="0" xfId="0" applyNumberFormat="1" applyFont="1"/>
    <xf numFmtId="49" fontId="1" fillId="0" borderId="0" xfId="0" applyNumberFormat="1" applyFont="1"/>
    <xf numFmtId="164" fontId="3" fillId="0" borderId="9" xfId="0" applyNumberFormat="1" applyFont="1" applyBorder="1" applyProtection="1">
      <protection locked="0"/>
    </xf>
    <xf numFmtId="2" fontId="3" fillId="0" borderId="6" xfId="0" applyNumberFormat="1" applyFont="1" applyBorder="1"/>
    <xf numFmtId="2" fontId="3" fillId="0" borderId="6" xfId="0" applyNumberFormat="1" applyFont="1" applyBorder="1" applyProtection="1">
      <protection locked="0"/>
    </xf>
    <xf numFmtId="2" fontId="3" fillId="0" borderId="6" xfId="0" applyNumberFormat="1" applyFont="1" applyBorder="1" applyProtection="1"/>
    <xf numFmtId="0" fontId="0" fillId="0" borderId="0" xfId="0" applyAlignment="1"/>
    <xf numFmtId="2" fontId="0" fillId="0" borderId="0" xfId="0" applyNumberFormat="1" applyFont="1" applyProtection="1"/>
    <xf numFmtId="164" fontId="6" fillId="0" borderId="9" xfId="0" applyNumberFormat="1" applyFont="1" applyBorder="1" applyProtection="1">
      <protection locked="0"/>
    </xf>
    <xf numFmtId="49" fontId="3" fillId="0" borderId="0" xfId="0" applyNumberFormat="1" applyFont="1"/>
    <xf numFmtId="0" fontId="1" fillId="0" borderId="0" xfId="0" applyFont="1"/>
    <xf numFmtId="0" fontId="1" fillId="0" borderId="0" xfId="0" applyFont="1" applyBorder="1" applyAlignment="1">
      <alignment horizontal="justify"/>
    </xf>
    <xf numFmtId="2" fontId="0" fillId="0" borderId="3" xfId="0" applyNumberFormat="1" applyBorder="1"/>
    <xf numFmtId="2" fontId="0" fillId="0" borderId="4" xfId="0" applyNumberFormat="1" applyBorder="1"/>
    <xf numFmtId="2" fontId="0" fillId="0" borderId="2" xfId="0" applyNumberFormat="1" applyBorder="1"/>
    <xf numFmtId="2" fontId="0" fillId="0" borderId="7" xfId="0" applyNumberFormat="1" applyBorder="1"/>
    <xf numFmtId="2" fontId="0" fillId="0" borderId="1" xfId="0" applyNumberFormat="1" applyBorder="1"/>
    <xf numFmtId="49" fontId="0" fillId="0" borderId="7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1" fillId="0" borderId="3" xfId="0" applyFont="1" applyBorder="1" applyAlignment="1">
      <alignment horizontal="justify"/>
    </xf>
    <xf numFmtId="0" fontId="1" fillId="0" borderId="4" xfId="0" applyFont="1" applyBorder="1" applyAlignment="1">
      <alignment horizontal="justify"/>
    </xf>
    <xf numFmtId="0" fontId="1" fillId="0" borderId="2" xfId="0" applyFont="1" applyBorder="1" applyAlignment="1">
      <alignment horizontal="justify"/>
    </xf>
    <xf numFmtId="0" fontId="9" fillId="0" borderId="0" xfId="0" applyFont="1" applyBorder="1" applyAlignment="1">
      <alignment horizontal="justify"/>
    </xf>
    <xf numFmtId="2" fontId="8" fillId="0" borderId="2" xfId="0" applyNumberFormat="1" applyFont="1" applyBorder="1"/>
    <xf numFmtId="2" fontId="8" fillId="0" borderId="12" xfId="0" applyNumberFormat="1" applyFont="1" applyBorder="1"/>
    <xf numFmtId="49" fontId="2" fillId="0" borderId="6" xfId="0" applyNumberFormat="1" applyFont="1" applyBorder="1" applyProtection="1"/>
    <xf numFmtId="164" fontId="9" fillId="0" borderId="9" xfId="0" applyNumberFormat="1" applyFont="1" applyBorder="1" applyProtection="1"/>
    <xf numFmtId="0" fontId="1" fillId="0" borderId="11" xfId="0" applyFont="1" applyBorder="1" applyProtection="1"/>
    <xf numFmtId="49" fontId="10" fillId="0" borderId="6" xfId="0" applyNumberFormat="1" applyFont="1" applyBorder="1" applyProtection="1"/>
    <xf numFmtId="2" fontId="9" fillId="0" borderId="9" xfId="0" applyNumberFormat="1" applyFont="1" applyBorder="1" applyProtection="1"/>
    <xf numFmtId="2" fontId="9" fillId="0" borderId="6" xfId="0" applyNumberFormat="1" applyFont="1" applyBorder="1" applyProtection="1"/>
    <xf numFmtId="2" fontId="11" fillId="0" borderId="2" xfId="0" applyNumberFormat="1" applyFont="1" applyBorder="1"/>
    <xf numFmtId="2" fontId="11" fillId="0" borderId="12" xfId="0" applyNumberFormat="1" applyFont="1" applyBorder="1"/>
    <xf numFmtId="0" fontId="3" fillId="0" borderId="1" xfId="0" applyFont="1" applyBorder="1" applyAlignment="1" applyProtection="1">
      <alignment horizontal="left"/>
      <protection locked="0"/>
    </xf>
    <xf numFmtId="49" fontId="0" fillId="0" borderId="0" xfId="0" applyNumberFormat="1"/>
    <xf numFmtId="2" fontId="3" fillId="0" borderId="6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justify"/>
    </xf>
    <xf numFmtId="49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1" fillId="0" borderId="0" xfId="0" applyNumberFormat="1" applyFont="1"/>
    <xf numFmtId="2" fontId="12" fillId="0" borderId="12" xfId="0" applyNumberFormat="1" applyFont="1" applyBorder="1"/>
    <xf numFmtId="2" fontId="13" fillId="0" borderId="12" xfId="0" applyNumberFormat="1" applyFont="1" applyBorder="1"/>
    <xf numFmtId="0" fontId="0" fillId="0" borderId="1" xfId="0" applyBorder="1"/>
    <xf numFmtId="49" fontId="0" fillId="0" borderId="1" xfId="0" applyNumberFormat="1" applyBorder="1"/>
    <xf numFmtId="2" fontId="3" fillId="0" borderId="0" xfId="0" applyNumberFormat="1" applyFont="1" applyBorder="1"/>
    <xf numFmtId="2" fontId="0" fillId="0" borderId="1" xfId="0" applyNumberFormat="1" applyFont="1" applyBorder="1" applyProtection="1"/>
    <xf numFmtId="49" fontId="5" fillId="2" borderId="9" xfId="0" applyNumberFormat="1" applyFont="1" applyFill="1" applyBorder="1" applyAlignment="1">
      <alignment horizontal="left"/>
    </xf>
    <xf numFmtId="49" fontId="0" fillId="2" borderId="10" xfId="0" applyNumberFormat="1" applyFill="1" applyBorder="1" applyAlignment="1">
      <alignment horizontal="left"/>
    </xf>
    <xf numFmtId="49" fontId="0" fillId="2" borderId="11" xfId="0" applyNumberFormat="1" applyFill="1" applyBorder="1" applyAlignment="1">
      <alignment horizontal="left"/>
    </xf>
    <xf numFmtId="49" fontId="5" fillId="2" borderId="10" xfId="0" applyNumberFormat="1" applyFont="1" applyFill="1" applyBorder="1" applyAlignment="1">
      <alignment horizontal="left"/>
    </xf>
    <xf numFmtId="0" fontId="1" fillId="0" borderId="0" xfId="0" applyFont="1" applyAlignment="1">
      <alignment horizontal="justify"/>
    </xf>
    <xf numFmtId="49" fontId="3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/>
    <xf numFmtId="0" fontId="3" fillId="0" borderId="1" xfId="0" applyFont="1" applyBorder="1" applyAlignment="1" applyProtection="1">
      <alignment horizontal="center"/>
      <protection locked="0"/>
    </xf>
    <xf numFmtId="2" fontId="0" fillId="0" borderId="1" xfId="0" applyNumberFormat="1" applyFont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justify"/>
    </xf>
    <xf numFmtId="0" fontId="7" fillId="0" borderId="0" xfId="0" applyFont="1" applyAlignment="1">
      <alignment horizontal="justify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49" fontId="0" fillId="0" borderId="0" xfId="0" applyNumberFormat="1"/>
    <xf numFmtId="2" fontId="11" fillId="0" borderId="3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0</xdr:row>
      <xdr:rowOff>66676</xdr:rowOff>
    </xdr:from>
    <xdr:to>
      <xdr:col>10</xdr:col>
      <xdr:colOff>493394</xdr:colOff>
      <xdr:row>4</xdr:row>
      <xdr:rowOff>123825</xdr:rowOff>
    </xdr:to>
    <xdr:pic>
      <xdr:nvPicPr>
        <xdr:cNvPr id="3" name="Picture 2" descr="Palliser Logo, 201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66676"/>
          <a:ext cx="702944" cy="781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185736</xdr:colOff>
      <xdr:row>0</xdr:row>
      <xdr:rowOff>104776</xdr:rowOff>
    </xdr:from>
    <xdr:to>
      <xdr:col>10</xdr:col>
      <xdr:colOff>261937</xdr:colOff>
      <xdr:row>4</xdr:row>
      <xdr:rowOff>142876</xdr:rowOff>
    </xdr:to>
    <xdr:pic>
      <xdr:nvPicPr>
        <xdr:cNvPr id="3" name="Picture 2" descr="Palliser Logo, 201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3" y="104776"/>
          <a:ext cx="781052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workbookViewId="0">
      <selection activeCell="D5" sqref="D5:E5"/>
    </sheetView>
  </sheetViews>
  <sheetFormatPr defaultRowHeight="12.75" x14ac:dyDescent="0.2"/>
  <cols>
    <col min="1" max="1" width="12.42578125" style="3" customWidth="1"/>
    <col min="2" max="2" width="4.85546875" style="5" customWidth="1"/>
    <col min="3" max="3" width="4.85546875" customWidth="1"/>
    <col min="4" max="4" width="7.140625" style="7" customWidth="1"/>
    <col min="5" max="5" width="3.5703125" customWidth="1"/>
    <col min="6" max="6" width="25.140625" style="3" customWidth="1"/>
    <col min="7" max="7" width="10.140625" style="7" customWidth="1"/>
    <col min="8" max="8" width="8.42578125" style="7" customWidth="1"/>
    <col min="9" max="9" width="9.42578125" style="7" customWidth="1"/>
    <col min="10" max="10" width="8.42578125" style="7" customWidth="1"/>
    <col min="11" max="11" width="10.85546875" style="7" customWidth="1"/>
    <col min="12" max="15" width="9.140625" hidden="1" customWidth="1"/>
    <col min="16" max="16" width="11" hidden="1" customWidth="1"/>
    <col min="17" max="17" width="18.28515625" hidden="1" customWidth="1"/>
    <col min="18" max="21" width="9.140625" hidden="1" customWidth="1"/>
    <col min="22" max="26" width="9.140625" customWidth="1"/>
  </cols>
  <sheetData>
    <row r="1" spans="1:19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6"/>
      <c r="K1" s="6"/>
      <c r="L1" s="1"/>
      <c r="M1" s="1"/>
      <c r="P1" t="s">
        <v>19</v>
      </c>
      <c r="Q1" t="s">
        <v>56</v>
      </c>
      <c r="R1">
        <v>2016</v>
      </c>
      <c r="S1" s="7">
        <v>550</v>
      </c>
    </row>
    <row r="2" spans="1:19" ht="15.75" x14ac:dyDescent="0.25">
      <c r="A2" s="19"/>
      <c r="P2" t="s">
        <v>20</v>
      </c>
      <c r="Q2" t="s">
        <v>55</v>
      </c>
      <c r="R2">
        <v>2017</v>
      </c>
      <c r="S2" s="7">
        <v>800</v>
      </c>
    </row>
    <row r="3" spans="1:19" ht="15.75" x14ac:dyDescent="0.25">
      <c r="A3" s="73" t="s">
        <v>59</v>
      </c>
      <c r="B3" s="73"/>
      <c r="C3" s="73"/>
      <c r="D3" s="73"/>
      <c r="E3" s="73"/>
      <c r="F3" s="73"/>
      <c r="G3" s="73"/>
      <c r="H3" s="73"/>
      <c r="I3" s="73"/>
      <c r="J3" s="6"/>
      <c r="K3" s="6"/>
      <c r="L3" s="1"/>
      <c r="M3" s="1"/>
      <c r="P3" t="s">
        <v>21</v>
      </c>
      <c r="Q3" t="s">
        <v>29</v>
      </c>
      <c r="R3">
        <v>2018</v>
      </c>
      <c r="S3" s="7">
        <v>650</v>
      </c>
    </row>
    <row r="4" spans="1:19" ht="9.75" customHeight="1" x14ac:dyDescent="0.2">
      <c r="A4" s="20"/>
      <c r="P4" t="s">
        <v>22</v>
      </c>
      <c r="Q4" t="s">
        <v>54</v>
      </c>
      <c r="R4">
        <v>2019</v>
      </c>
    </row>
    <row r="5" spans="1:19" ht="15.75" customHeight="1" x14ac:dyDescent="0.2">
      <c r="A5" s="74" t="s">
        <v>12</v>
      </c>
      <c r="B5" s="74"/>
      <c r="C5" s="74"/>
      <c r="D5" s="75"/>
      <c r="E5" s="75"/>
      <c r="F5" s="53"/>
      <c r="G5" s="7" t="s">
        <v>1</v>
      </c>
      <c r="H5" s="76"/>
      <c r="I5" s="76"/>
      <c r="J5" s="26"/>
      <c r="P5" t="s">
        <v>23</v>
      </c>
      <c r="Q5" t="s">
        <v>57</v>
      </c>
    </row>
    <row r="6" spans="1:19" ht="12" customHeight="1" x14ac:dyDescent="0.2">
      <c r="A6" s="20"/>
      <c r="P6" t="s">
        <v>24</v>
      </c>
      <c r="Q6" s="25" t="s">
        <v>58</v>
      </c>
      <c r="R6" s="2"/>
    </row>
    <row r="7" spans="1:19" s="2" customFormat="1" ht="17.25" customHeight="1" x14ac:dyDescent="0.2">
      <c r="A7" s="12" t="s">
        <v>2</v>
      </c>
      <c r="B7" s="77" t="s">
        <v>4</v>
      </c>
      <c r="C7" s="78"/>
      <c r="D7" s="78"/>
      <c r="E7" s="78"/>
      <c r="F7" s="79"/>
      <c r="G7" s="8" t="s">
        <v>6</v>
      </c>
      <c r="H7" s="14" t="s">
        <v>17</v>
      </c>
      <c r="I7" s="8" t="s">
        <v>18</v>
      </c>
      <c r="J7" s="14" t="s">
        <v>13</v>
      </c>
      <c r="K7" s="9" t="s">
        <v>9</v>
      </c>
      <c r="P7" t="s">
        <v>25</v>
      </c>
    </row>
    <row r="8" spans="1:19" s="2" customFormat="1" ht="17.25" customHeight="1" x14ac:dyDescent="0.2">
      <c r="A8" s="13"/>
      <c r="B8" s="80" t="s">
        <v>5</v>
      </c>
      <c r="C8" s="81"/>
      <c r="D8" s="81"/>
      <c r="E8" s="81"/>
      <c r="F8" s="82"/>
      <c r="G8" s="10" t="s">
        <v>7</v>
      </c>
      <c r="H8" s="15" t="s">
        <v>8</v>
      </c>
      <c r="I8" s="10" t="s">
        <v>8</v>
      </c>
      <c r="J8" s="15" t="s">
        <v>14</v>
      </c>
      <c r="K8" s="11"/>
      <c r="P8" t="s">
        <v>26</v>
      </c>
      <c r="R8" s="4"/>
    </row>
    <row r="9" spans="1:19" s="4" customFormat="1" ht="31.5" customHeight="1" x14ac:dyDescent="0.2">
      <c r="A9" s="67" t="s">
        <v>3</v>
      </c>
      <c r="B9" s="68"/>
      <c r="C9" s="68"/>
      <c r="D9" s="68"/>
      <c r="E9" s="68"/>
      <c r="F9" s="68"/>
      <c r="G9" s="68"/>
      <c r="H9" s="68"/>
      <c r="I9" s="68"/>
      <c r="J9" s="68"/>
      <c r="K9" s="69"/>
      <c r="P9" t="s">
        <v>27</v>
      </c>
      <c r="R9"/>
    </row>
    <row r="10" spans="1:19" ht="22.5" customHeight="1" x14ac:dyDescent="0.2">
      <c r="A10" s="17" t="s">
        <v>32</v>
      </c>
      <c r="B10" s="21"/>
      <c r="C10" s="16" t="s">
        <v>10</v>
      </c>
      <c r="D10" s="27"/>
      <c r="E10" s="18" t="s">
        <v>11</v>
      </c>
      <c r="F10" s="17" t="s">
        <v>33</v>
      </c>
      <c r="G10" s="22">
        <f>IF(B10=1.5,260,B10*220)</f>
        <v>0</v>
      </c>
      <c r="H10" s="23" t="s">
        <v>15</v>
      </c>
      <c r="I10" s="24">
        <f>D10*0.53</f>
        <v>0</v>
      </c>
      <c r="J10" s="23" t="s">
        <v>15</v>
      </c>
      <c r="K10" s="22">
        <f>SUM(G10:J10)</f>
        <v>0</v>
      </c>
      <c r="P10" t="s">
        <v>28</v>
      </c>
      <c r="R10" s="4"/>
    </row>
    <row r="11" spans="1:19" s="4" customFormat="1" ht="31.5" customHeight="1" x14ac:dyDescent="0.2">
      <c r="A11" s="67" t="s">
        <v>30</v>
      </c>
      <c r="B11" s="68"/>
      <c r="C11" s="68"/>
      <c r="D11" s="68"/>
      <c r="E11" s="68"/>
      <c r="F11" s="68"/>
      <c r="G11" s="68"/>
      <c r="H11" s="68"/>
      <c r="I11" s="68"/>
      <c r="J11" s="68"/>
      <c r="K11" s="69"/>
      <c r="P11" t="s">
        <v>51</v>
      </c>
      <c r="R11"/>
    </row>
    <row r="12" spans="1:19" ht="22.5" customHeight="1" x14ac:dyDescent="0.2">
      <c r="A12" s="17" t="s">
        <v>32</v>
      </c>
      <c r="B12" s="21"/>
      <c r="C12" s="16" t="s">
        <v>10</v>
      </c>
      <c r="D12" s="27"/>
      <c r="E12" s="18" t="s">
        <v>11</v>
      </c>
      <c r="F12" s="17" t="s">
        <v>33</v>
      </c>
      <c r="G12" s="22">
        <f>IF(B12=1.5,260,B12*220)</f>
        <v>0</v>
      </c>
      <c r="H12" s="23" t="s">
        <v>15</v>
      </c>
      <c r="I12" s="24">
        <f t="shared" ref="I12:I32" si="0">D12*0.53</f>
        <v>0</v>
      </c>
      <c r="J12" s="23" t="s">
        <v>15</v>
      </c>
      <c r="K12" s="22">
        <f>SUM(G12:J12)</f>
        <v>0</v>
      </c>
      <c r="P12" t="s">
        <v>52</v>
      </c>
    </row>
    <row r="13" spans="1:19" ht="22.5" customHeight="1" x14ac:dyDescent="0.2">
      <c r="A13" s="17" t="s">
        <v>32</v>
      </c>
      <c r="B13" s="21"/>
      <c r="C13" s="16" t="s">
        <v>10</v>
      </c>
      <c r="D13" s="27"/>
      <c r="E13" s="18" t="s">
        <v>11</v>
      </c>
      <c r="F13" s="17" t="s">
        <v>33</v>
      </c>
      <c r="G13" s="22">
        <f>IF(B13=1.5,260,B13*220)</f>
        <v>0</v>
      </c>
      <c r="H13" s="23" t="s">
        <v>15</v>
      </c>
      <c r="I13" s="24">
        <f t="shared" si="0"/>
        <v>0</v>
      </c>
      <c r="J13" s="23" t="s">
        <v>15</v>
      </c>
      <c r="K13" s="22">
        <f>SUM(G13:J13)</f>
        <v>0</v>
      </c>
    </row>
    <row r="14" spans="1:19" ht="22.5" customHeight="1" x14ac:dyDescent="0.2">
      <c r="A14" s="17" t="s">
        <v>32</v>
      </c>
      <c r="B14" s="21"/>
      <c r="C14" s="16" t="s">
        <v>10</v>
      </c>
      <c r="D14" s="27"/>
      <c r="E14" s="18" t="s">
        <v>11</v>
      </c>
      <c r="F14" s="17" t="s">
        <v>33</v>
      </c>
      <c r="G14" s="22">
        <f>IF(B14=1.5,260,B14*220)</f>
        <v>0</v>
      </c>
      <c r="H14" s="23" t="s">
        <v>15</v>
      </c>
      <c r="I14" s="24">
        <f t="shared" si="0"/>
        <v>0</v>
      </c>
      <c r="J14" s="23" t="s">
        <v>15</v>
      </c>
      <c r="K14" s="22">
        <f>SUM(G14:J14)</f>
        <v>0</v>
      </c>
      <c r="R14" s="4"/>
    </row>
    <row r="15" spans="1:19" s="4" customFormat="1" ht="31.5" customHeight="1" x14ac:dyDescent="0.2">
      <c r="A15" s="67" t="s">
        <v>31</v>
      </c>
      <c r="B15" s="68"/>
      <c r="C15" s="68"/>
      <c r="D15" s="68"/>
      <c r="E15" s="68"/>
      <c r="F15" s="68"/>
      <c r="G15" s="68"/>
      <c r="H15" s="68"/>
      <c r="I15" s="68"/>
      <c r="J15" s="68"/>
      <c r="K15" s="69"/>
      <c r="P15"/>
      <c r="R15"/>
    </row>
    <row r="16" spans="1:19" ht="22.5" customHeight="1" x14ac:dyDescent="0.2">
      <c r="A16" s="17" t="s">
        <v>32</v>
      </c>
      <c r="B16" s="21"/>
      <c r="C16" s="16" t="s">
        <v>10</v>
      </c>
      <c r="D16" s="27"/>
      <c r="E16" s="18" t="s">
        <v>11</v>
      </c>
      <c r="F16" s="17" t="s">
        <v>33</v>
      </c>
      <c r="G16" s="22">
        <f t="shared" ref="G16:G26" si="1">IF(B16=1.5,260,B16*220)</f>
        <v>0</v>
      </c>
      <c r="H16" s="23" t="s">
        <v>15</v>
      </c>
      <c r="I16" s="24">
        <f t="shared" si="0"/>
        <v>0</v>
      </c>
      <c r="J16" s="23" t="s">
        <v>15</v>
      </c>
      <c r="K16" s="22">
        <f t="shared" ref="K16:K26" si="2">SUM(G16:J16)</f>
        <v>0</v>
      </c>
    </row>
    <row r="17" spans="1:18" ht="22.5" customHeight="1" x14ac:dyDescent="0.2">
      <c r="A17" s="17" t="s">
        <v>32</v>
      </c>
      <c r="B17" s="21"/>
      <c r="C17" s="16" t="s">
        <v>10</v>
      </c>
      <c r="D17" s="27"/>
      <c r="E17" s="18" t="s">
        <v>11</v>
      </c>
      <c r="F17" s="17" t="s">
        <v>33</v>
      </c>
      <c r="G17" s="22">
        <f t="shared" si="1"/>
        <v>0</v>
      </c>
      <c r="H17" s="23" t="s">
        <v>15</v>
      </c>
      <c r="I17" s="24">
        <f t="shared" si="0"/>
        <v>0</v>
      </c>
      <c r="J17" s="23" t="s">
        <v>15</v>
      </c>
      <c r="K17" s="22">
        <f t="shared" si="2"/>
        <v>0</v>
      </c>
    </row>
    <row r="18" spans="1:18" ht="22.5" customHeight="1" x14ac:dyDescent="0.2">
      <c r="A18" s="17" t="s">
        <v>32</v>
      </c>
      <c r="B18" s="21"/>
      <c r="C18" s="16" t="s">
        <v>10</v>
      </c>
      <c r="D18" s="27"/>
      <c r="E18" s="18" t="s">
        <v>11</v>
      </c>
      <c r="F18" s="17" t="s">
        <v>33</v>
      </c>
      <c r="G18" s="22">
        <f t="shared" si="1"/>
        <v>0</v>
      </c>
      <c r="H18" s="23" t="s">
        <v>15</v>
      </c>
      <c r="I18" s="24">
        <f t="shared" si="0"/>
        <v>0</v>
      </c>
      <c r="J18" s="23" t="s">
        <v>15</v>
      </c>
      <c r="K18" s="22">
        <f t="shared" si="2"/>
        <v>0</v>
      </c>
    </row>
    <row r="19" spans="1:18" ht="22.5" customHeight="1" x14ac:dyDescent="0.2">
      <c r="A19" s="17" t="s">
        <v>32</v>
      </c>
      <c r="B19" s="21"/>
      <c r="C19" s="16" t="s">
        <v>10</v>
      </c>
      <c r="D19" s="27"/>
      <c r="E19" s="18" t="s">
        <v>11</v>
      </c>
      <c r="F19" s="17" t="s">
        <v>33</v>
      </c>
      <c r="G19" s="22">
        <f t="shared" si="1"/>
        <v>0</v>
      </c>
      <c r="H19" s="23" t="s">
        <v>15</v>
      </c>
      <c r="I19" s="24">
        <f t="shared" si="0"/>
        <v>0</v>
      </c>
      <c r="J19" s="23" t="s">
        <v>15</v>
      </c>
      <c r="K19" s="22">
        <f t="shared" si="2"/>
        <v>0</v>
      </c>
    </row>
    <row r="20" spans="1:18" ht="22.5" customHeight="1" x14ac:dyDescent="0.2">
      <c r="A20" s="17" t="s">
        <v>32</v>
      </c>
      <c r="B20" s="21"/>
      <c r="C20" s="16" t="s">
        <v>10</v>
      </c>
      <c r="D20" s="27"/>
      <c r="E20" s="18" t="s">
        <v>11</v>
      </c>
      <c r="F20" s="17" t="s">
        <v>33</v>
      </c>
      <c r="G20" s="22">
        <f t="shared" si="1"/>
        <v>0</v>
      </c>
      <c r="H20" s="23" t="s">
        <v>15</v>
      </c>
      <c r="I20" s="24">
        <f t="shared" si="0"/>
        <v>0</v>
      </c>
      <c r="J20" s="23" t="s">
        <v>15</v>
      </c>
      <c r="K20" s="22">
        <f t="shared" si="2"/>
        <v>0</v>
      </c>
    </row>
    <row r="21" spans="1:18" ht="22.5" customHeight="1" x14ac:dyDescent="0.2">
      <c r="A21" s="17" t="s">
        <v>32</v>
      </c>
      <c r="B21" s="21"/>
      <c r="C21" s="16" t="s">
        <v>10</v>
      </c>
      <c r="D21" s="27"/>
      <c r="E21" s="18" t="s">
        <v>11</v>
      </c>
      <c r="F21" s="17" t="s">
        <v>33</v>
      </c>
      <c r="G21" s="22">
        <f t="shared" si="1"/>
        <v>0</v>
      </c>
      <c r="H21" s="23" t="s">
        <v>15</v>
      </c>
      <c r="I21" s="24">
        <f t="shared" si="0"/>
        <v>0</v>
      </c>
      <c r="J21" s="23" t="s">
        <v>15</v>
      </c>
      <c r="K21" s="22">
        <f t="shared" si="2"/>
        <v>0</v>
      </c>
    </row>
    <row r="22" spans="1:18" ht="22.5" customHeight="1" x14ac:dyDescent="0.2">
      <c r="A22" s="17" t="s">
        <v>32</v>
      </c>
      <c r="B22" s="21"/>
      <c r="C22" s="16" t="s">
        <v>10</v>
      </c>
      <c r="D22" s="27"/>
      <c r="E22" s="18" t="s">
        <v>11</v>
      </c>
      <c r="F22" s="17" t="s">
        <v>33</v>
      </c>
      <c r="G22" s="22">
        <f t="shared" si="1"/>
        <v>0</v>
      </c>
      <c r="H22" s="23" t="s">
        <v>15</v>
      </c>
      <c r="I22" s="24">
        <f t="shared" si="0"/>
        <v>0</v>
      </c>
      <c r="J22" s="23" t="s">
        <v>15</v>
      </c>
      <c r="K22" s="22">
        <f t="shared" si="2"/>
        <v>0</v>
      </c>
    </row>
    <row r="23" spans="1:18" ht="22.5" customHeight="1" x14ac:dyDescent="0.2">
      <c r="A23" s="17" t="s">
        <v>32</v>
      </c>
      <c r="B23" s="21"/>
      <c r="C23" s="16" t="s">
        <v>10</v>
      </c>
      <c r="D23" s="27"/>
      <c r="E23" s="18" t="s">
        <v>11</v>
      </c>
      <c r="F23" s="17" t="s">
        <v>33</v>
      </c>
      <c r="G23" s="22">
        <f t="shared" si="1"/>
        <v>0</v>
      </c>
      <c r="H23" s="23" t="s">
        <v>15</v>
      </c>
      <c r="I23" s="24">
        <f t="shared" si="0"/>
        <v>0</v>
      </c>
      <c r="J23" s="23" t="s">
        <v>15</v>
      </c>
      <c r="K23" s="22">
        <f t="shared" si="2"/>
        <v>0</v>
      </c>
    </row>
    <row r="24" spans="1:18" ht="22.5" customHeight="1" x14ac:dyDescent="0.2">
      <c r="A24" s="17" t="s">
        <v>32</v>
      </c>
      <c r="B24" s="21"/>
      <c r="C24" s="16" t="s">
        <v>10</v>
      </c>
      <c r="D24" s="27"/>
      <c r="E24" s="18" t="s">
        <v>11</v>
      </c>
      <c r="F24" s="17" t="s">
        <v>33</v>
      </c>
      <c r="G24" s="22">
        <f t="shared" si="1"/>
        <v>0</v>
      </c>
      <c r="H24" s="23" t="s">
        <v>15</v>
      </c>
      <c r="I24" s="24">
        <f t="shared" si="0"/>
        <v>0</v>
      </c>
      <c r="J24" s="23" t="s">
        <v>15</v>
      </c>
      <c r="K24" s="22">
        <f t="shared" si="2"/>
        <v>0</v>
      </c>
    </row>
    <row r="25" spans="1:18" ht="22.5" customHeight="1" x14ac:dyDescent="0.2">
      <c r="A25" s="17" t="s">
        <v>32</v>
      </c>
      <c r="B25" s="21"/>
      <c r="C25" s="16" t="s">
        <v>10</v>
      </c>
      <c r="D25" s="27"/>
      <c r="E25" s="18" t="s">
        <v>11</v>
      </c>
      <c r="F25" s="17" t="s">
        <v>33</v>
      </c>
      <c r="G25" s="22">
        <f t="shared" si="1"/>
        <v>0</v>
      </c>
      <c r="H25" s="23" t="s">
        <v>15</v>
      </c>
      <c r="I25" s="24">
        <f t="shared" si="0"/>
        <v>0</v>
      </c>
      <c r="J25" s="23" t="s">
        <v>15</v>
      </c>
      <c r="K25" s="22">
        <f t="shared" si="2"/>
        <v>0</v>
      </c>
    </row>
    <row r="26" spans="1:18" ht="22.5" customHeight="1" x14ac:dyDescent="0.2">
      <c r="A26" s="17" t="s">
        <v>32</v>
      </c>
      <c r="B26" s="21"/>
      <c r="C26" s="16" t="s">
        <v>10</v>
      </c>
      <c r="D26" s="27"/>
      <c r="E26" s="18" t="s">
        <v>11</v>
      </c>
      <c r="F26" s="17" t="s">
        <v>33</v>
      </c>
      <c r="G26" s="22">
        <f t="shared" si="1"/>
        <v>0</v>
      </c>
      <c r="H26" s="23" t="s">
        <v>15</v>
      </c>
      <c r="I26" s="24">
        <f t="shared" si="0"/>
        <v>0</v>
      </c>
      <c r="J26" s="23" t="s">
        <v>15</v>
      </c>
      <c r="K26" s="22">
        <f t="shared" si="2"/>
        <v>0</v>
      </c>
      <c r="R26" s="4"/>
    </row>
    <row r="27" spans="1:18" s="4" customFormat="1" ht="31.5" customHeight="1" x14ac:dyDescent="0.2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9"/>
      <c r="P27"/>
      <c r="R27"/>
    </row>
    <row r="28" spans="1:18" ht="22.5" customHeight="1" x14ac:dyDescent="0.2">
      <c r="A28" s="17" t="s">
        <v>32</v>
      </c>
      <c r="B28" s="21"/>
      <c r="C28" s="16" t="s">
        <v>10</v>
      </c>
      <c r="D28" s="27"/>
      <c r="E28" s="18" t="s">
        <v>11</v>
      </c>
      <c r="F28" s="17" t="s">
        <v>33</v>
      </c>
      <c r="G28" s="22">
        <f>IF(B28=1.5,260,B28*220)</f>
        <v>0</v>
      </c>
      <c r="H28" s="23" t="s">
        <v>15</v>
      </c>
      <c r="I28" s="24">
        <f t="shared" si="0"/>
        <v>0</v>
      </c>
      <c r="J28" s="23" t="s">
        <v>15</v>
      </c>
      <c r="K28" s="22">
        <f t="shared" ref="K28:K32" si="3">SUM(G28:J28)</f>
        <v>0</v>
      </c>
    </row>
    <row r="29" spans="1:18" ht="22.5" customHeight="1" x14ac:dyDescent="0.2">
      <c r="A29" s="17" t="s">
        <v>32</v>
      </c>
      <c r="B29" s="21"/>
      <c r="C29" s="16" t="s">
        <v>10</v>
      </c>
      <c r="D29" s="27"/>
      <c r="E29" s="18" t="s">
        <v>11</v>
      </c>
      <c r="F29" s="17" t="s">
        <v>33</v>
      </c>
      <c r="G29" s="22">
        <f>IF(B29=1.5,260,B29*220)</f>
        <v>0</v>
      </c>
      <c r="H29" s="23" t="s">
        <v>15</v>
      </c>
      <c r="I29" s="24">
        <f t="shared" si="0"/>
        <v>0</v>
      </c>
      <c r="J29" s="23" t="s">
        <v>15</v>
      </c>
      <c r="K29" s="22">
        <f t="shared" si="3"/>
        <v>0</v>
      </c>
    </row>
    <row r="30" spans="1:18" ht="22.5" customHeight="1" x14ac:dyDescent="0.2">
      <c r="A30" s="17" t="s">
        <v>32</v>
      </c>
      <c r="B30" s="21"/>
      <c r="C30" s="16" t="s">
        <v>10</v>
      </c>
      <c r="D30" s="27"/>
      <c r="E30" s="18" t="s">
        <v>11</v>
      </c>
      <c r="F30" s="17" t="s">
        <v>33</v>
      </c>
      <c r="G30" s="22">
        <f>IF(B30=1.5,260,B30*220)</f>
        <v>0</v>
      </c>
      <c r="H30" s="23" t="s">
        <v>15</v>
      </c>
      <c r="I30" s="24">
        <f t="shared" si="0"/>
        <v>0</v>
      </c>
      <c r="J30" s="23" t="s">
        <v>15</v>
      </c>
      <c r="K30" s="22">
        <f t="shared" si="3"/>
        <v>0</v>
      </c>
    </row>
    <row r="31" spans="1:18" ht="22.5" customHeight="1" x14ac:dyDescent="0.2">
      <c r="A31" s="17" t="s">
        <v>32</v>
      </c>
      <c r="B31" s="21"/>
      <c r="C31" s="16" t="s">
        <v>10</v>
      </c>
      <c r="D31" s="27"/>
      <c r="E31" s="18" t="s">
        <v>11</v>
      </c>
      <c r="F31" s="17" t="s">
        <v>33</v>
      </c>
      <c r="G31" s="22">
        <f>IF(B31=1.5,260,B31*220)</f>
        <v>0</v>
      </c>
      <c r="H31" s="23" t="s">
        <v>15</v>
      </c>
      <c r="I31" s="24">
        <f t="shared" si="0"/>
        <v>0</v>
      </c>
      <c r="J31" s="23" t="s">
        <v>15</v>
      </c>
      <c r="K31" s="22">
        <f t="shared" si="3"/>
        <v>0</v>
      </c>
    </row>
    <row r="32" spans="1:18" ht="22.5" customHeight="1" x14ac:dyDescent="0.2">
      <c r="A32" s="17" t="s">
        <v>32</v>
      </c>
      <c r="B32" s="21"/>
      <c r="C32" s="16" t="s">
        <v>10</v>
      </c>
      <c r="D32" s="27"/>
      <c r="E32" s="18" t="s">
        <v>11</v>
      </c>
      <c r="F32" s="17" t="s">
        <v>33</v>
      </c>
      <c r="G32" s="22">
        <f>IF(B32=1.5,260,B32*220)</f>
        <v>0</v>
      </c>
      <c r="H32" s="23" t="s">
        <v>15</v>
      </c>
      <c r="I32" s="24">
        <f t="shared" si="0"/>
        <v>0</v>
      </c>
      <c r="J32" s="23" t="s">
        <v>15</v>
      </c>
      <c r="K32" s="22">
        <f t="shared" si="3"/>
        <v>0</v>
      </c>
      <c r="R32" s="4"/>
    </row>
    <row r="33" spans="1:18" s="4" customFormat="1" ht="31.5" customHeight="1" x14ac:dyDescent="0.2">
      <c r="A33" s="67" t="s">
        <v>35</v>
      </c>
      <c r="B33" s="70"/>
      <c r="C33" s="70"/>
      <c r="D33" s="70"/>
      <c r="E33" s="70"/>
      <c r="F33" s="70"/>
      <c r="G33" s="70"/>
      <c r="H33" s="70"/>
      <c r="I33" s="70"/>
      <c r="J33" s="70"/>
      <c r="K33" s="55">
        <f>IF(H5="ROBERT STRAUSS",S2,IF(H5="DEBBIE LATURNUS",S3,S1))</f>
        <v>550</v>
      </c>
      <c r="P33"/>
      <c r="R33" s="29"/>
    </row>
    <row r="34" spans="1:18" s="29" customFormat="1" ht="28.5" customHeight="1" x14ac:dyDescent="0.25">
      <c r="A34" s="45" t="s">
        <v>36</v>
      </c>
      <c r="B34" s="46">
        <f>SUM(B10:B32)</f>
        <v>0</v>
      </c>
      <c r="C34" s="47" t="s">
        <v>10</v>
      </c>
      <c r="D34" s="46">
        <f>SUM(D10:D32)</f>
        <v>0</v>
      </c>
      <c r="E34" s="47" t="s">
        <v>11</v>
      </c>
      <c r="F34" s="48"/>
      <c r="G34" s="49">
        <f>SUM(G10:G32)</f>
        <v>0</v>
      </c>
      <c r="H34" s="49">
        <f>SUM(H10:H32)</f>
        <v>0</v>
      </c>
      <c r="I34" s="49">
        <f>SUM(I10:I32)</f>
        <v>0</v>
      </c>
      <c r="J34" s="49">
        <f>SUM(J10:J32)</f>
        <v>0</v>
      </c>
      <c r="K34" s="50">
        <f>SUM(K10:K33)</f>
        <v>550</v>
      </c>
      <c r="R34"/>
    </row>
    <row r="35" spans="1:18" ht="5.25" customHeight="1" x14ac:dyDescent="0.2"/>
    <row r="36" spans="1:18" ht="29.25" customHeight="1" x14ac:dyDescent="0.2">
      <c r="A36" s="71" t="s">
        <v>38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9" spans="1:18" x14ac:dyDescent="0.2">
      <c r="A39" s="72" t="s">
        <v>44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8" ht="14.25" customHeight="1" x14ac:dyDescent="0.2">
      <c r="A40" s="83" t="s">
        <v>39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1:18" ht="13.5" customHeight="1" x14ac:dyDescent="0.2">
      <c r="A41" s="84" t="s">
        <v>40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</row>
    <row r="42" spans="1:18" ht="12" customHeight="1" x14ac:dyDescent="0.2">
      <c r="A42" s="71" t="s">
        <v>41</v>
      </c>
      <c r="B42" s="71"/>
      <c r="C42" s="71"/>
      <c r="D42" s="71"/>
      <c r="E42" s="71"/>
      <c r="F42" s="71"/>
    </row>
    <row r="43" spans="1:18" ht="9.75" customHeight="1" x14ac:dyDescent="0.2">
      <c r="A43" s="84"/>
      <c r="B43" s="84"/>
      <c r="C43" s="84"/>
      <c r="D43" s="84"/>
      <c r="E43" s="84"/>
      <c r="F43" s="84"/>
    </row>
    <row r="44" spans="1:18" ht="13.5" customHeight="1" x14ac:dyDescent="0.2">
      <c r="A44" s="71" t="s">
        <v>42</v>
      </c>
      <c r="B44" s="71"/>
      <c r="C44" s="71"/>
      <c r="D44" s="71"/>
      <c r="E44" s="71"/>
      <c r="F44" s="71"/>
      <c r="H44" s="85" t="s">
        <v>37</v>
      </c>
      <c r="I44" s="86"/>
      <c r="J44" s="87"/>
      <c r="K44" s="43"/>
    </row>
    <row r="45" spans="1:18" ht="14.25" x14ac:dyDescent="0.2">
      <c r="A45" s="91"/>
      <c r="B45" s="91"/>
      <c r="C45" s="91"/>
      <c r="D45" s="91"/>
      <c r="E45" s="91"/>
      <c r="F45" s="91"/>
      <c r="H45" s="88"/>
      <c r="I45" s="89"/>
      <c r="J45" s="90"/>
      <c r="K45" s="44">
        <f>G34+K33</f>
        <v>550</v>
      </c>
    </row>
    <row r="46" spans="1:18" ht="12.75" customHeight="1" x14ac:dyDescent="0.2">
      <c r="A46" s="91"/>
      <c r="B46" s="91"/>
      <c r="C46" s="91"/>
      <c r="D46" s="91"/>
      <c r="E46" s="91"/>
      <c r="F46" s="91"/>
      <c r="H46" s="31"/>
      <c r="I46" s="32"/>
      <c r="J46" s="32"/>
      <c r="K46" s="33"/>
    </row>
    <row r="47" spans="1:18" ht="13.5" customHeight="1" x14ac:dyDescent="0.2">
      <c r="A47" s="98" t="s">
        <v>44</v>
      </c>
      <c r="B47" s="98"/>
      <c r="C47" s="98"/>
      <c r="D47" s="98"/>
      <c r="E47" s="98"/>
      <c r="F47" s="98"/>
      <c r="G47" s="28"/>
      <c r="H47" s="36" t="s">
        <v>37</v>
      </c>
      <c r="I47" s="37"/>
      <c r="J47" s="38"/>
      <c r="K47" s="44">
        <f>H34</f>
        <v>0</v>
      </c>
    </row>
    <row r="48" spans="1:18" ht="14.25" customHeight="1" x14ac:dyDescent="0.2">
      <c r="A48" s="83" t="s">
        <v>43</v>
      </c>
      <c r="B48" s="83"/>
      <c r="C48" s="83"/>
      <c r="D48" s="83"/>
      <c r="E48" s="83"/>
      <c r="F48" s="83"/>
      <c r="G48" s="30"/>
      <c r="H48" s="39"/>
      <c r="I48" s="40"/>
      <c r="J48" s="40"/>
      <c r="K48" s="41"/>
    </row>
    <row r="49" spans="1:11" ht="13.5" customHeight="1" x14ac:dyDescent="0.2">
      <c r="A49" s="91"/>
      <c r="B49" s="91"/>
      <c r="C49" s="91"/>
      <c r="D49" s="91"/>
      <c r="E49" s="91"/>
      <c r="F49" s="91"/>
      <c r="H49" s="34"/>
      <c r="I49" s="35"/>
      <c r="J49" s="35"/>
      <c r="K49" s="44">
        <f>I34+J34</f>
        <v>0</v>
      </c>
    </row>
    <row r="50" spans="1:11" ht="12.75" customHeight="1" x14ac:dyDescent="0.25">
      <c r="A50" s="91"/>
      <c r="B50" s="91"/>
      <c r="C50" s="91"/>
      <c r="D50" s="91"/>
      <c r="E50" s="91"/>
      <c r="F50" s="91"/>
      <c r="H50" s="92" t="s">
        <v>9</v>
      </c>
      <c r="I50" s="93"/>
      <c r="J50" s="94"/>
      <c r="K50" s="51"/>
    </row>
    <row r="51" spans="1:11" ht="15" x14ac:dyDescent="0.25">
      <c r="A51" s="98" t="s">
        <v>44</v>
      </c>
      <c r="B51" s="98"/>
      <c r="C51" s="98"/>
      <c r="D51" s="98"/>
      <c r="E51" s="98"/>
      <c r="F51" s="98"/>
      <c r="G51" s="28"/>
      <c r="H51" s="95"/>
      <c r="I51" s="96"/>
      <c r="J51" s="97"/>
      <c r="K51" s="52">
        <f>SUM(K45:K50)</f>
        <v>550</v>
      </c>
    </row>
    <row r="52" spans="1:11" ht="14.25" customHeight="1" x14ac:dyDescent="0.2">
      <c r="A52" s="83" t="s">
        <v>53</v>
      </c>
      <c r="B52" s="83"/>
      <c r="C52" s="83"/>
      <c r="D52" s="83"/>
      <c r="E52" s="83"/>
      <c r="F52" s="83"/>
      <c r="G52" s="30"/>
      <c r="H52" s="30"/>
      <c r="I52" s="30"/>
      <c r="J52" s="30"/>
      <c r="K52" s="42"/>
    </row>
  </sheetData>
  <sheetProtection algorithmName="SHA-512" hashValue="Mz2a6E/KNiy9amqbRj9CQNAfFScKsbbBfkqreAI8UbeKsVu9wgssJgV37rvF9M6yTyALw+Z76eZHay4D1ta+Nw==" saltValue="GRse/J6ER86J8OdITzrLpQ==" spinCount="100000" sheet="1" selectLockedCells="1"/>
  <mergeCells count="29">
    <mergeCell ref="A52:F52"/>
    <mergeCell ref="A46:F46"/>
    <mergeCell ref="A49:F49"/>
    <mergeCell ref="A50:F50"/>
    <mergeCell ref="H50:J51"/>
    <mergeCell ref="A47:F47"/>
    <mergeCell ref="A48:F48"/>
    <mergeCell ref="A51:F51"/>
    <mergeCell ref="A40:K40"/>
    <mergeCell ref="A41:K41"/>
    <mergeCell ref="A42:F42"/>
    <mergeCell ref="A44:F44"/>
    <mergeCell ref="H44:J45"/>
    <mergeCell ref="A43:F43"/>
    <mergeCell ref="A45:F45"/>
    <mergeCell ref="A27:K27"/>
    <mergeCell ref="A33:J33"/>
    <mergeCell ref="A36:K36"/>
    <mergeCell ref="A39:K39"/>
    <mergeCell ref="A1:I1"/>
    <mergeCell ref="A3:I3"/>
    <mergeCell ref="A5:C5"/>
    <mergeCell ref="D5:E5"/>
    <mergeCell ref="H5:I5"/>
    <mergeCell ref="A11:K11"/>
    <mergeCell ref="A15:K15"/>
    <mergeCell ref="A9:K9"/>
    <mergeCell ref="B7:F7"/>
    <mergeCell ref="B8:F8"/>
  </mergeCells>
  <dataValidations count="3">
    <dataValidation type="list" allowBlank="1" showInputMessage="1" showErrorMessage="1" sqref="D5:E5">
      <formula1>$P$1:$P$12</formula1>
    </dataValidation>
    <dataValidation type="list" allowBlank="1" showInputMessage="1" showErrorMessage="1" sqref="H5:I5">
      <formula1>$Q$1:$Q$7</formula1>
    </dataValidation>
    <dataValidation type="list" allowBlank="1" showInputMessage="1" showErrorMessage="1" sqref="F5">
      <formula1>$R$1:$R$4</formula1>
    </dataValidation>
  </dataValidations>
  <pageMargins left="0.2" right="0.2" top="0.25" bottom="0.25" header="0" footer="0"/>
  <pageSetup paperSize="5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Formulas="1" workbookViewId="0">
      <selection activeCell="M13" sqref="M13"/>
    </sheetView>
  </sheetViews>
  <sheetFormatPr defaultRowHeight="12.75" x14ac:dyDescent="0.2"/>
  <cols>
    <col min="1" max="1" width="5.7109375" style="54" customWidth="1"/>
    <col min="2" max="2" width="2.140625" style="5" customWidth="1"/>
    <col min="3" max="3" width="2" customWidth="1"/>
    <col min="4" max="4" width="1.85546875" style="7" customWidth="1"/>
    <col min="5" max="5" width="2.28515625" customWidth="1"/>
    <col min="6" max="6" width="12.140625" style="54" customWidth="1"/>
    <col min="7" max="7" width="5.28515625" style="7" customWidth="1"/>
    <col min="8" max="8" width="4.7109375" style="7" customWidth="1"/>
    <col min="9" max="9" width="5.140625" style="7" customWidth="1"/>
    <col min="10" max="10" width="4.7109375" style="7" customWidth="1"/>
    <col min="11" max="11" width="5.5703125" style="7" customWidth="1"/>
  </cols>
  <sheetData>
    <row r="1" spans="1:13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6"/>
      <c r="K1" s="6"/>
      <c r="L1" s="1"/>
      <c r="M1" s="1"/>
    </row>
    <row r="2" spans="1:13" ht="15.75" x14ac:dyDescent="0.25">
      <c r="A2" s="59"/>
      <c r="F2" s="57"/>
    </row>
    <row r="3" spans="1:13" ht="15.75" x14ac:dyDescent="0.25">
      <c r="A3" s="73" t="s">
        <v>16</v>
      </c>
      <c r="B3" s="73"/>
      <c r="C3" s="73"/>
      <c r="D3" s="73"/>
      <c r="E3" s="73"/>
      <c r="F3" s="73"/>
      <c r="G3" s="73"/>
      <c r="H3" s="73"/>
      <c r="I3" s="73"/>
      <c r="J3" s="6"/>
      <c r="K3" s="6"/>
      <c r="L3" s="1"/>
      <c r="M3" s="1"/>
    </row>
    <row r="4" spans="1:13" ht="9.75" customHeight="1" x14ac:dyDescent="0.2">
      <c r="A4" s="60"/>
      <c r="F4" s="57"/>
    </row>
    <row r="5" spans="1:13" ht="15.75" customHeight="1" x14ac:dyDescent="0.2">
      <c r="A5" s="74" t="s">
        <v>12</v>
      </c>
      <c r="B5" s="74"/>
      <c r="C5" s="74"/>
      <c r="D5" s="65"/>
      <c r="E5" s="63"/>
      <c r="F5" s="64"/>
      <c r="G5" s="7" t="s">
        <v>1</v>
      </c>
      <c r="H5" s="35"/>
      <c r="I5" s="35"/>
      <c r="J5" s="66"/>
    </row>
    <row r="6" spans="1:13" ht="12" customHeight="1" x14ac:dyDescent="0.2">
      <c r="A6" s="60"/>
      <c r="F6" s="57"/>
    </row>
    <row r="7" spans="1:13" s="2" customFormat="1" ht="17.25" customHeight="1" x14ac:dyDescent="0.2">
      <c r="A7" s="12" t="s">
        <v>2</v>
      </c>
      <c r="B7" s="77" t="s">
        <v>4</v>
      </c>
      <c r="C7" s="78"/>
      <c r="D7" s="78"/>
      <c r="E7" s="78"/>
      <c r="F7" s="79"/>
      <c r="G7" s="8" t="s">
        <v>6</v>
      </c>
      <c r="H7" s="14" t="s">
        <v>17</v>
      </c>
      <c r="I7" s="8" t="s">
        <v>18</v>
      </c>
      <c r="J7" s="14" t="s">
        <v>13</v>
      </c>
      <c r="K7" s="9" t="s">
        <v>9</v>
      </c>
    </row>
    <row r="8" spans="1:13" s="2" customFormat="1" ht="17.25" customHeight="1" x14ac:dyDescent="0.2">
      <c r="A8" s="13"/>
      <c r="B8" s="80" t="s">
        <v>5</v>
      </c>
      <c r="C8" s="81"/>
      <c r="D8" s="81"/>
      <c r="E8" s="81"/>
      <c r="F8" s="82"/>
      <c r="G8" s="10" t="s">
        <v>7</v>
      </c>
      <c r="H8" s="15" t="s">
        <v>8</v>
      </c>
      <c r="I8" s="10" t="s">
        <v>8</v>
      </c>
      <c r="J8" s="15" t="s">
        <v>14</v>
      </c>
      <c r="K8" s="11"/>
    </row>
    <row r="9" spans="1:13" s="4" customFormat="1" ht="31.5" customHeight="1" x14ac:dyDescent="0.2">
      <c r="A9" s="67" t="s">
        <v>3</v>
      </c>
      <c r="B9" s="68"/>
      <c r="C9" s="68"/>
      <c r="D9" s="68"/>
      <c r="E9" s="68"/>
      <c r="F9" s="68"/>
      <c r="G9" s="68"/>
      <c r="H9" s="68"/>
      <c r="I9" s="68"/>
      <c r="J9" s="68"/>
      <c r="K9" s="69"/>
    </row>
    <row r="10" spans="1:13" ht="22.5" customHeight="1" x14ac:dyDescent="0.2">
      <c r="A10" s="17" t="s">
        <v>32</v>
      </c>
      <c r="B10" s="21"/>
      <c r="C10" s="16" t="s">
        <v>10</v>
      </c>
      <c r="D10" s="27"/>
      <c r="E10" s="18" t="s">
        <v>11</v>
      </c>
      <c r="F10" s="17" t="s">
        <v>33</v>
      </c>
      <c r="G10" s="22" t="s">
        <v>45</v>
      </c>
      <c r="H10" s="23" t="s">
        <v>46</v>
      </c>
      <c r="I10" s="24" t="s">
        <v>47</v>
      </c>
      <c r="J10" s="23" t="s">
        <v>46</v>
      </c>
      <c r="K10" s="22" t="s">
        <v>48</v>
      </c>
    </row>
    <row r="11" spans="1:13" s="4" customFormat="1" ht="31.5" customHeight="1" x14ac:dyDescent="0.2">
      <c r="A11" s="67" t="s">
        <v>30</v>
      </c>
      <c r="B11" s="68"/>
      <c r="C11" s="68"/>
      <c r="D11" s="68"/>
      <c r="E11" s="68"/>
      <c r="F11" s="68"/>
      <c r="G11" s="68"/>
      <c r="H11" s="68"/>
      <c r="I11" s="68"/>
      <c r="J11" s="68"/>
      <c r="K11" s="69"/>
    </row>
    <row r="12" spans="1:13" ht="22.5" customHeight="1" x14ac:dyDescent="0.2">
      <c r="A12" s="17" t="s">
        <v>32</v>
      </c>
      <c r="B12" s="21"/>
      <c r="C12" s="16" t="s">
        <v>10</v>
      </c>
      <c r="D12" s="27"/>
      <c r="E12" s="18" t="s">
        <v>11</v>
      </c>
      <c r="F12" s="17" t="s">
        <v>33</v>
      </c>
      <c r="G12" s="22" t="s">
        <v>45</v>
      </c>
      <c r="H12" s="23" t="s">
        <v>46</v>
      </c>
      <c r="I12" s="24" t="s">
        <v>47</v>
      </c>
      <c r="J12" s="23" t="s">
        <v>46</v>
      </c>
      <c r="K12" s="22" t="s">
        <v>48</v>
      </c>
    </row>
    <row r="13" spans="1:13" ht="22.5" customHeight="1" x14ac:dyDescent="0.2">
      <c r="A13" s="17" t="s">
        <v>32</v>
      </c>
      <c r="B13" s="21"/>
      <c r="C13" s="16" t="s">
        <v>10</v>
      </c>
      <c r="D13" s="27"/>
      <c r="E13" s="18" t="s">
        <v>11</v>
      </c>
      <c r="F13" s="17" t="s">
        <v>33</v>
      </c>
      <c r="G13" s="22" t="s">
        <v>45</v>
      </c>
      <c r="H13" s="23" t="s">
        <v>46</v>
      </c>
      <c r="I13" s="24" t="s">
        <v>47</v>
      </c>
      <c r="J13" s="23" t="s">
        <v>46</v>
      </c>
      <c r="K13" s="22" t="s">
        <v>48</v>
      </c>
    </row>
    <row r="14" spans="1:13" ht="22.5" customHeight="1" x14ac:dyDescent="0.2">
      <c r="A14" s="17" t="s">
        <v>32</v>
      </c>
      <c r="B14" s="21"/>
      <c r="C14" s="16" t="s">
        <v>10</v>
      </c>
      <c r="D14" s="27"/>
      <c r="E14" s="18" t="s">
        <v>11</v>
      </c>
      <c r="F14" s="17" t="s">
        <v>33</v>
      </c>
      <c r="G14" s="22" t="s">
        <v>45</v>
      </c>
      <c r="H14" s="23" t="s">
        <v>46</v>
      </c>
      <c r="I14" s="24" t="s">
        <v>47</v>
      </c>
      <c r="J14" s="23" t="s">
        <v>46</v>
      </c>
      <c r="K14" s="22" t="s">
        <v>48</v>
      </c>
    </row>
    <row r="15" spans="1:13" s="4" customFormat="1" ht="31.5" customHeight="1" x14ac:dyDescent="0.2">
      <c r="A15" s="67" t="s">
        <v>31</v>
      </c>
      <c r="B15" s="68"/>
      <c r="C15" s="68"/>
      <c r="D15" s="68"/>
      <c r="E15" s="68"/>
      <c r="F15" s="68"/>
      <c r="G15" s="68"/>
      <c r="H15" s="68"/>
      <c r="I15" s="68"/>
      <c r="J15" s="68"/>
      <c r="K15" s="69"/>
    </row>
    <row r="16" spans="1:13" ht="22.5" customHeight="1" x14ac:dyDescent="0.2">
      <c r="A16" s="17" t="s">
        <v>32</v>
      </c>
      <c r="B16" s="21"/>
      <c r="C16" s="16" t="s">
        <v>10</v>
      </c>
      <c r="D16" s="27"/>
      <c r="E16" s="18" t="s">
        <v>11</v>
      </c>
      <c r="F16" s="17" t="s">
        <v>33</v>
      </c>
      <c r="G16" s="22" t="s">
        <v>45</v>
      </c>
      <c r="H16" s="23" t="s">
        <v>46</v>
      </c>
      <c r="I16" s="24" t="s">
        <v>47</v>
      </c>
      <c r="J16" s="23" t="s">
        <v>46</v>
      </c>
      <c r="K16" s="22" t="s">
        <v>48</v>
      </c>
    </row>
    <row r="17" spans="1:11" ht="22.5" customHeight="1" x14ac:dyDescent="0.2">
      <c r="A17" s="17" t="s">
        <v>32</v>
      </c>
      <c r="B17" s="21"/>
      <c r="C17" s="16" t="s">
        <v>10</v>
      </c>
      <c r="D17" s="27"/>
      <c r="E17" s="18" t="s">
        <v>11</v>
      </c>
      <c r="F17" s="17" t="s">
        <v>33</v>
      </c>
      <c r="G17" s="22" t="s">
        <v>45</v>
      </c>
      <c r="H17" s="23" t="s">
        <v>46</v>
      </c>
      <c r="I17" s="24" t="s">
        <v>47</v>
      </c>
      <c r="J17" s="23" t="s">
        <v>46</v>
      </c>
      <c r="K17" s="22" t="s">
        <v>48</v>
      </c>
    </row>
    <row r="18" spans="1:11" ht="22.5" customHeight="1" x14ac:dyDescent="0.2">
      <c r="A18" s="17" t="s">
        <v>32</v>
      </c>
      <c r="B18" s="21"/>
      <c r="C18" s="16" t="s">
        <v>10</v>
      </c>
      <c r="D18" s="27"/>
      <c r="E18" s="18" t="s">
        <v>11</v>
      </c>
      <c r="F18" s="17" t="s">
        <v>33</v>
      </c>
      <c r="G18" s="22" t="s">
        <v>45</v>
      </c>
      <c r="H18" s="23" t="s">
        <v>46</v>
      </c>
      <c r="I18" s="24" t="s">
        <v>47</v>
      </c>
      <c r="J18" s="23" t="s">
        <v>46</v>
      </c>
      <c r="K18" s="22" t="s">
        <v>48</v>
      </c>
    </row>
    <row r="19" spans="1:11" ht="22.5" customHeight="1" x14ac:dyDescent="0.2">
      <c r="A19" s="17" t="s">
        <v>32</v>
      </c>
      <c r="B19" s="21"/>
      <c r="C19" s="16" t="s">
        <v>10</v>
      </c>
      <c r="D19" s="27"/>
      <c r="E19" s="18" t="s">
        <v>11</v>
      </c>
      <c r="F19" s="17" t="s">
        <v>33</v>
      </c>
      <c r="G19" s="22" t="s">
        <v>45</v>
      </c>
      <c r="H19" s="23" t="s">
        <v>46</v>
      </c>
      <c r="I19" s="24" t="s">
        <v>47</v>
      </c>
      <c r="J19" s="23" t="s">
        <v>46</v>
      </c>
      <c r="K19" s="22" t="s">
        <v>48</v>
      </c>
    </row>
    <row r="20" spans="1:11" ht="22.5" customHeight="1" x14ac:dyDescent="0.2">
      <c r="A20" s="17" t="s">
        <v>32</v>
      </c>
      <c r="B20" s="21"/>
      <c r="C20" s="16" t="s">
        <v>10</v>
      </c>
      <c r="D20" s="27"/>
      <c r="E20" s="18" t="s">
        <v>11</v>
      </c>
      <c r="F20" s="17" t="s">
        <v>33</v>
      </c>
      <c r="G20" s="22" t="s">
        <v>45</v>
      </c>
      <c r="H20" s="23" t="s">
        <v>46</v>
      </c>
      <c r="I20" s="24" t="s">
        <v>47</v>
      </c>
      <c r="J20" s="23" t="s">
        <v>46</v>
      </c>
      <c r="K20" s="22" t="s">
        <v>48</v>
      </c>
    </row>
    <row r="21" spans="1:11" ht="22.5" customHeight="1" x14ac:dyDescent="0.2">
      <c r="A21" s="17" t="s">
        <v>32</v>
      </c>
      <c r="B21" s="21"/>
      <c r="C21" s="16" t="s">
        <v>10</v>
      </c>
      <c r="D21" s="27"/>
      <c r="E21" s="18" t="s">
        <v>11</v>
      </c>
      <c r="F21" s="17" t="s">
        <v>33</v>
      </c>
      <c r="G21" s="22" t="s">
        <v>45</v>
      </c>
      <c r="H21" s="23" t="s">
        <v>46</v>
      </c>
      <c r="I21" s="24" t="s">
        <v>47</v>
      </c>
      <c r="J21" s="23" t="s">
        <v>46</v>
      </c>
      <c r="K21" s="22" t="s">
        <v>48</v>
      </c>
    </row>
    <row r="22" spans="1:11" ht="22.5" customHeight="1" x14ac:dyDescent="0.2">
      <c r="A22" s="17" t="s">
        <v>32</v>
      </c>
      <c r="B22" s="21"/>
      <c r="C22" s="16" t="s">
        <v>10</v>
      </c>
      <c r="D22" s="27"/>
      <c r="E22" s="18" t="s">
        <v>11</v>
      </c>
      <c r="F22" s="17" t="s">
        <v>33</v>
      </c>
      <c r="G22" s="22" t="s">
        <v>45</v>
      </c>
      <c r="H22" s="23" t="s">
        <v>46</v>
      </c>
      <c r="I22" s="24" t="s">
        <v>47</v>
      </c>
      <c r="J22" s="23" t="s">
        <v>46</v>
      </c>
      <c r="K22" s="22" t="s">
        <v>48</v>
      </c>
    </row>
    <row r="23" spans="1:11" ht="22.5" customHeight="1" x14ac:dyDescent="0.2">
      <c r="A23" s="17" t="s">
        <v>32</v>
      </c>
      <c r="B23" s="21"/>
      <c r="C23" s="16" t="s">
        <v>10</v>
      </c>
      <c r="D23" s="27"/>
      <c r="E23" s="18" t="s">
        <v>11</v>
      </c>
      <c r="F23" s="17" t="s">
        <v>33</v>
      </c>
      <c r="G23" s="22" t="s">
        <v>45</v>
      </c>
      <c r="H23" s="23" t="s">
        <v>46</v>
      </c>
      <c r="I23" s="24" t="s">
        <v>47</v>
      </c>
      <c r="J23" s="23" t="s">
        <v>46</v>
      </c>
      <c r="K23" s="22" t="s">
        <v>48</v>
      </c>
    </row>
    <row r="24" spans="1:11" ht="22.5" customHeight="1" x14ac:dyDescent="0.2">
      <c r="A24" s="17" t="s">
        <v>32</v>
      </c>
      <c r="B24" s="21"/>
      <c r="C24" s="16" t="s">
        <v>10</v>
      </c>
      <c r="D24" s="27"/>
      <c r="E24" s="18" t="s">
        <v>11</v>
      </c>
      <c r="F24" s="17" t="s">
        <v>33</v>
      </c>
      <c r="G24" s="22" t="s">
        <v>45</v>
      </c>
      <c r="H24" s="23" t="s">
        <v>46</v>
      </c>
      <c r="I24" s="24" t="s">
        <v>47</v>
      </c>
      <c r="J24" s="23" t="s">
        <v>46</v>
      </c>
      <c r="K24" s="22" t="s">
        <v>48</v>
      </c>
    </row>
    <row r="25" spans="1:11" ht="22.5" customHeight="1" x14ac:dyDescent="0.2">
      <c r="A25" s="17" t="s">
        <v>32</v>
      </c>
      <c r="B25" s="21"/>
      <c r="C25" s="16" t="s">
        <v>10</v>
      </c>
      <c r="D25" s="27"/>
      <c r="E25" s="18" t="s">
        <v>11</v>
      </c>
      <c r="F25" s="17" t="s">
        <v>33</v>
      </c>
      <c r="G25" s="22" t="s">
        <v>45</v>
      </c>
      <c r="H25" s="23" t="s">
        <v>46</v>
      </c>
      <c r="I25" s="24" t="s">
        <v>47</v>
      </c>
      <c r="J25" s="23" t="s">
        <v>46</v>
      </c>
      <c r="K25" s="22" t="s">
        <v>48</v>
      </c>
    </row>
    <row r="26" spans="1:11" ht="22.5" customHeight="1" x14ac:dyDescent="0.2">
      <c r="A26" s="17" t="s">
        <v>32</v>
      </c>
      <c r="B26" s="21"/>
      <c r="C26" s="16" t="s">
        <v>10</v>
      </c>
      <c r="D26" s="27"/>
      <c r="E26" s="18" t="s">
        <v>11</v>
      </c>
      <c r="F26" s="17" t="s">
        <v>33</v>
      </c>
      <c r="G26" s="22" t="s">
        <v>45</v>
      </c>
      <c r="H26" s="23" t="s">
        <v>46</v>
      </c>
      <c r="I26" s="24" t="s">
        <v>47</v>
      </c>
      <c r="J26" s="23" t="s">
        <v>46</v>
      </c>
      <c r="K26" s="22" t="s">
        <v>48</v>
      </c>
    </row>
    <row r="27" spans="1:11" s="4" customFormat="1" ht="31.5" customHeight="1" x14ac:dyDescent="0.2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22.5" customHeight="1" x14ac:dyDescent="0.2">
      <c r="A28" s="17" t="s">
        <v>32</v>
      </c>
      <c r="B28" s="21"/>
      <c r="C28" s="16" t="s">
        <v>10</v>
      </c>
      <c r="D28" s="27"/>
      <c r="E28" s="18" t="s">
        <v>11</v>
      </c>
      <c r="F28" s="17" t="s">
        <v>33</v>
      </c>
      <c r="G28" s="22" t="s">
        <v>45</v>
      </c>
      <c r="H28" s="23" t="s">
        <v>46</v>
      </c>
      <c r="I28" s="24" t="s">
        <v>47</v>
      </c>
      <c r="J28" s="23" t="s">
        <v>46</v>
      </c>
      <c r="K28" s="22" t="s">
        <v>48</v>
      </c>
    </row>
    <row r="29" spans="1:11" ht="22.5" customHeight="1" x14ac:dyDescent="0.2">
      <c r="A29" s="17" t="s">
        <v>32</v>
      </c>
      <c r="B29" s="21"/>
      <c r="C29" s="16" t="s">
        <v>10</v>
      </c>
      <c r="D29" s="27"/>
      <c r="E29" s="18" t="s">
        <v>11</v>
      </c>
      <c r="F29" s="17" t="s">
        <v>33</v>
      </c>
      <c r="G29" s="22" t="s">
        <v>45</v>
      </c>
      <c r="H29" s="23" t="s">
        <v>46</v>
      </c>
      <c r="I29" s="24" t="s">
        <v>47</v>
      </c>
      <c r="J29" s="23" t="s">
        <v>46</v>
      </c>
      <c r="K29" s="22" t="s">
        <v>48</v>
      </c>
    </row>
    <row r="30" spans="1:11" ht="22.5" customHeight="1" x14ac:dyDescent="0.2">
      <c r="A30" s="17" t="s">
        <v>32</v>
      </c>
      <c r="B30" s="21"/>
      <c r="C30" s="16" t="s">
        <v>10</v>
      </c>
      <c r="D30" s="27"/>
      <c r="E30" s="18" t="s">
        <v>11</v>
      </c>
      <c r="F30" s="17" t="s">
        <v>33</v>
      </c>
      <c r="G30" s="22" t="s">
        <v>45</v>
      </c>
      <c r="H30" s="23" t="s">
        <v>46</v>
      </c>
      <c r="I30" s="24" t="s">
        <v>47</v>
      </c>
      <c r="J30" s="23" t="s">
        <v>46</v>
      </c>
      <c r="K30" s="22" t="s">
        <v>48</v>
      </c>
    </row>
    <row r="31" spans="1:11" ht="22.5" customHeight="1" x14ac:dyDescent="0.2">
      <c r="A31" s="17" t="s">
        <v>32</v>
      </c>
      <c r="B31" s="21"/>
      <c r="C31" s="16" t="s">
        <v>10</v>
      </c>
      <c r="D31" s="27"/>
      <c r="E31" s="18" t="s">
        <v>11</v>
      </c>
      <c r="F31" s="17" t="s">
        <v>33</v>
      </c>
      <c r="G31" s="22" t="s">
        <v>45</v>
      </c>
      <c r="H31" s="23" t="s">
        <v>46</v>
      </c>
      <c r="I31" s="24" t="s">
        <v>47</v>
      </c>
      <c r="J31" s="23" t="s">
        <v>46</v>
      </c>
      <c r="K31" s="22" t="s">
        <v>48</v>
      </c>
    </row>
    <row r="32" spans="1:11" ht="22.5" customHeight="1" x14ac:dyDescent="0.2">
      <c r="A32" s="17" t="s">
        <v>32</v>
      </c>
      <c r="B32" s="21"/>
      <c r="C32" s="16" t="s">
        <v>10</v>
      </c>
      <c r="D32" s="27"/>
      <c r="E32" s="18" t="s">
        <v>11</v>
      </c>
      <c r="F32" s="17" t="s">
        <v>33</v>
      </c>
      <c r="G32" s="22" t="s">
        <v>45</v>
      </c>
      <c r="H32" s="23" t="s">
        <v>46</v>
      </c>
      <c r="I32" s="24" t="s">
        <v>47</v>
      </c>
      <c r="J32" s="23" t="s">
        <v>46</v>
      </c>
      <c r="K32" s="22" t="s">
        <v>48</v>
      </c>
    </row>
    <row r="33" spans="1:11" s="4" customFormat="1" ht="31.5" customHeight="1" x14ac:dyDescent="0.2">
      <c r="A33" s="67" t="s">
        <v>35</v>
      </c>
      <c r="B33" s="70"/>
      <c r="C33" s="70"/>
      <c r="D33" s="70"/>
      <c r="E33" s="70"/>
      <c r="F33" s="70"/>
      <c r="G33" s="70"/>
      <c r="H33" s="70"/>
      <c r="I33" s="70"/>
      <c r="J33" s="70"/>
      <c r="K33" s="22" t="s">
        <v>48</v>
      </c>
    </row>
    <row r="34" spans="1:11" s="29" customFormat="1" ht="28.5" customHeight="1" x14ac:dyDescent="0.25">
      <c r="A34" s="45" t="s">
        <v>36</v>
      </c>
      <c r="B34" s="46" t="s">
        <v>49</v>
      </c>
      <c r="C34" s="47" t="s">
        <v>10</v>
      </c>
      <c r="D34" s="46" t="s">
        <v>50</v>
      </c>
      <c r="E34" s="47" t="s">
        <v>11</v>
      </c>
      <c r="F34" s="48"/>
      <c r="G34" s="22" t="s">
        <v>45</v>
      </c>
      <c r="H34" s="23" t="s">
        <v>46</v>
      </c>
      <c r="I34" s="24" t="s">
        <v>47</v>
      </c>
      <c r="J34" s="23" t="s">
        <v>46</v>
      </c>
      <c r="K34" s="22" t="s">
        <v>48</v>
      </c>
    </row>
    <row r="35" spans="1:11" ht="5.25" customHeight="1" x14ac:dyDescent="0.2">
      <c r="A35" s="57"/>
      <c r="F35" s="57"/>
    </row>
    <row r="36" spans="1:11" ht="29.25" customHeight="1" x14ac:dyDescent="0.2">
      <c r="A36" s="71" t="s">
        <v>38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spans="1:11" x14ac:dyDescent="0.2">
      <c r="A37" s="57"/>
      <c r="F37" s="57"/>
    </row>
    <row r="38" spans="1:11" x14ac:dyDescent="0.2">
      <c r="A38" s="57"/>
      <c r="F38" s="57"/>
    </row>
    <row r="39" spans="1:11" x14ac:dyDescent="0.2">
      <c r="A39" s="98" t="s">
        <v>44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</row>
    <row r="40" spans="1:11" ht="14.25" customHeight="1" x14ac:dyDescent="0.2">
      <c r="A40" s="83" t="s">
        <v>39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1:11" ht="13.5" customHeight="1" x14ac:dyDescent="0.2">
      <c r="A41" s="84" t="s">
        <v>40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</row>
    <row r="42" spans="1:11" ht="12" customHeight="1" x14ac:dyDescent="0.2">
      <c r="A42" s="71" t="s">
        <v>41</v>
      </c>
      <c r="B42" s="71"/>
      <c r="C42" s="71"/>
      <c r="D42" s="71"/>
      <c r="E42" s="71"/>
      <c r="F42" s="71"/>
    </row>
    <row r="43" spans="1:11" ht="9.75" customHeight="1" x14ac:dyDescent="0.2">
      <c r="A43" s="84"/>
      <c r="B43" s="84"/>
      <c r="C43" s="84"/>
      <c r="D43" s="84"/>
      <c r="E43" s="84"/>
      <c r="F43" s="84"/>
    </row>
    <row r="44" spans="1:11" ht="13.5" customHeight="1" x14ac:dyDescent="0.2">
      <c r="A44" s="71" t="s">
        <v>42</v>
      </c>
      <c r="B44" s="71"/>
      <c r="C44" s="71"/>
      <c r="D44" s="71"/>
      <c r="E44" s="71"/>
      <c r="F44" s="71"/>
      <c r="H44" s="85" t="s">
        <v>37</v>
      </c>
      <c r="I44" s="86"/>
      <c r="J44" s="87"/>
      <c r="K44" s="43"/>
    </row>
    <row r="45" spans="1:11" ht="14.25" x14ac:dyDescent="0.2">
      <c r="A45" s="91"/>
      <c r="B45" s="91"/>
      <c r="C45" s="91"/>
      <c r="D45" s="91"/>
      <c r="E45" s="91"/>
      <c r="F45" s="91"/>
      <c r="H45" s="88"/>
      <c r="I45" s="89"/>
      <c r="J45" s="90"/>
      <c r="K45" s="61" t="s">
        <v>48</v>
      </c>
    </row>
    <row r="46" spans="1:11" ht="12.75" customHeight="1" x14ac:dyDescent="0.2">
      <c r="A46" s="91"/>
      <c r="B46" s="91"/>
      <c r="C46" s="91"/>
      <c r="D46" s="91"/>
      <c r="E46" s="91"/>
      <c r="F46" s="91"/>
      <c r="H46" s="31"/>
      <c r="I46" s="32"/>
      <c r="J46" s="32"/>
      <c r="K46" s="33"/>
    </row>
    <row r="47" spans="1:11" ht="13.5" customHeight="1" x14ac:dyDescent="0.2">
      <c r="A47" s="98" t="s">
        <v>44</v>
      </c>
      <c r="B47" s="98"/>
      <c r="C47" s="98"/>
      <c r="D47" s="98"/>
      <c r="E47" s="98"/>
      <c r="F47" s="98"/>
      <c r="G47" s="58"/>
      <c r="H47" s="36" t="s">
        <v>37</v>
      </c>
      <c r="I47" s="37"/>
      <c r="J47" s="38"/>
      <c r="K47" s="61" t="s">
        <v>48</v>
      </c>
    </row>
    <row r="48" spans="1:11" ht="14.25" customHeight="1" x14ac:dyDescent="0.2">
      <c r="A48" s="83" t="s">
        <v>43</v>
      </c>
      <c r="B48" s="83"/>
      <c r="C48" s="83"/>
      <c r="D48" s="83"/>
      <c r="E48" s="83"/>
      <c r="F48" s="83"/>
      <c r="G48" s="56"/>
      <c r="H48" s="39"/>
      <c r="I48" s="40"/>
      <c r="J48" s="40"/>
      <c r="K48" s="41"/>
    </row>
    <row r="49" spans="1:11" ht="13.5" customHeight="1" x14ac:dyDescent="0.2">
      <c r="A49" s="91"/>
      <c r="B49" s="91"/>
      <c r="C49" s="91"/>
      <c r="D49" s="91"/>
      <c r="E49" s="91"/>
      <c r="F49" s="91"/>
      <c r="H49" s="34"/>
      <c r="I49" s="35"/>
      <c r="J49" s="35"/>
      <c r="K49" s="61" t="s">
        <v>48</v>
      </c>
    </row>
    <row r="50" spans="1:11" ht="12.75" customHeight="1" x14ac:dyDescent="0.25">
      <c r="A50" s="91"/>
      <c r="B50" s="91"/>
      <c r="C50" s="91"/>
      <c r="D50" s="91"/>
      <c r="E50" s="91"/>
      <c r="F50" s="91"/>
      <c r="H50" s="92" t="s">
        <v>9</v>
      </c>
      <c r="I50" s="93"/>
      <c r="J50" s="94"/>
      <c r="K50" s="51"/>
    </row>
    <row r="51" spans="1:11" ht="15" x14ac:dyDescent="0.25">
      <c r="A51" s="98" t="s">
        <v>44</v>
      </c>
      <c r="B51" s="98"/>
      <c r="C51" s="98"/>
      <c r="D51" s="98"/>
      <c r="E51" s="98"/>
      <c r="F51" s="98"/>
      <c r="G51" s="58"/>
      <c r="H51" s="95"/>
      <c r="I51" s="96"/>
      <c r="J51" s="97"/>
      <c r="K51" s="62" t="s">
        <v>48</v>
      </c>
    </row>
    <row r="52" spans="1:11" ht="14.25" customHeight="1" x14ac:dyDescent="0.2">
      <c r="A52" s="83" t="s">
        <v>53</v>
      </c>
      <c r="B52" s="83"/>
      <c r="C52" s="83"/>
      <c r="D52" s="83"/>
      <c r="E52" s="83"/>
      <c r="F52" s="83"/>
      <c r="G52" s="56"/>
      <c r="H52" s="56"/>
      <c r="I52" s="56"/>
      <c r="J52" s="56"/>
      <c r="K52" s="42"/>
    </row>
  </sheetData>
  <mergeCells count="27">
    <mergeCell ref="A33:J33"/>
    <mergeCell ref="A1:I1"/>
    <mergeCell ref="A3:I3"/>
    <mergeCell ref="A5:C5"/>
    <mergeCell ref="B7:F7"/>
    <mergeCell ref="B8:F8"/>
    <mergeCell ref="A9:K9"/>
    <mergeCell ref="A11:K11"/>
    <mergeCell ref="A15:K15"/>
    <mergeCell ref="A27:K27"/>
    <mergeCell ref="A48:F48"/>
    <mergeCell ref="A36:K36"/>
    <mergeCell ref="A39:K39"/>
    <mergeCell ref="A40:K40"/>
    <mergeCell ref="A41:K41"/>
    <mergeCell ref="A42:F42"/>
    <mergeCell ref="A43:F43"/>
    <mergeCell ref="A44:F44"/>
    <mergeCell ref="H44:J45"/>
    <mergeCell ref="A45:F45"/>
    <mergeCell ref="A46:F46"/>
    <mergeCell ref="A47:F47"/>
    <mergeCell ref="A49:F49"/>
    <mergeCell ref="A50:F50"/>
    <mergeCell ref="H50:J51"/>
    <mergeCell ref="A51:F51"/>
    <mergeCell ref="A52:F52"/>
  </mergeCells>
  <pageMargins left="0.2" right="0.2" top="0.25" bottom="0.25" header="0" footer="0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Electronic</vt:lpstr>
      <vt:lpstr>Manual</vt:lpstr>
    </vt:vector>
  </TitlesOfParts>
  <Company>Palliser Regional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Palliser</dc:creator>
  <cp:lastModifiedBy>Wendy Guzzi</cp:lastModifiedBy>
  <cp:lastPrinted>2018-02-07T18:07:46Z</cp:lastPrinted>
  <dcterms:created xsi:type="dcterms:W3CDTF">2011-06-02T20:48:09Z</dcterms:created>
  <dcterms:modified xsi:type="dcterms:W3CDTF">2020-01-24T20:26:56Z</dcterms:modified>
</cp:coreProperties>
</file>